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udija\Documents\POZEGA 03 02 2014\NABAVA 2016\073 Reagensi za pH, plinsku analizu, urin i sedimentaciju\"/>
    </mc:Choice>
  </mc:AlternateContent>
  <bookViews>
    <workbookView xWindow="0" yWindow="0" windowWidth="23040" windowHeight="8832"/>
  </bookViews>
  <sheets>
    <sheet name="List1" sheetId="1" r:id="rId1"/>
  </sheets>
  <definedNames>
    <definedName name="_xlnm.Print_Area" localSheetId="0">List1!$A$1:$J$48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7" i="1"/>
  <c r="J17" i="1" s="1"/>
  <c r="I16" i="1"/>
  <c r="I15" i="1"/>
  <c r="J15" i="1" s="1"/>
  <c r="I14" i="1"/>
  <c r="I13" i="1"/>
  <c r="J13" i="1" s="1"/>
  <c r="I12" i="1"/>
  <c r="I11" i="1"/>
  <c r="J11" i="1" s="1"/>
  <c r="I10" i="1"/>
  <c r="I9" i="1"/>
  <c r="J9" i="1" s="1"/>
  <c r="I8" i="1"/>
  <c r="I7" i="1"/>
  <c r="J7" i="1" s="1"/>
  <c r="I6" i="1"/>
  <c r="I5" i="1"/>
  <c r="J5" i="1" s="1"/>
  <c r="I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I3" i="1"/>
  <c r="I19" i="1" l="1"/>
  <c r="J19" i="1" s="1"/>
  <c r="J18" i="1"/>
  <c r="J3" i="1"/>
  <c r="J4" i="1"/>
  <c r="J6" i="1"/>
  <c r="J8" i="1"/>
  <c r="J10" i="1"/>
  <c r="J12" i="1"/>
  <c r="J14" i="1"/>
  <c r="J16" i="1"/>
</calcChain>
</file>

<file path=xl/sharedStrings.xml><?xml version="1.0" encoding="utf-8"?>
<sst xmlns="http://schemas.openxmlformats.org/spreadsheetml/2006/main" count="65" uniqueCount="44">
  <si>
    <t>Redni broj</t>
  </si>
  <si>
    <t>naziv</t>
  </si>
  <si>
    <t>kataloški broj</t>
  </si>
  <si>
    <t>j.m.</t>
  </si>
  <si>
    <t>zaštićeni naziv</t>
  </si>
  <si>
    <t>proizvođač</t>
  </si>
  <si>
    <t>količina</t>
  </si>
  <si>
    <t>cijena</t>
  </si>
  <si>
    <t>vrijednost bez PDV-a</t>
  </si>
  <si>
    <t>ukupna vrijednost</t>
  </si>
  <si>
    <r>
      <t>Buffer Pack (6,8/7,3)</t>
    </r>
    <r>
      <rPr>
        <vertAlign val="superscript"/>
        <sz val="10"/>
        <rFont val="Arial"/>
        <family val="2"/>
        <charset val="238"/>
      </rPr>
      <t>1</t>
    </r>
  </si>
  <si>
    <t>kut</t>
  </si>
  <si>
    <r>
      <t xml:space="preserve">Certain plus Level 1 30kom </t>
    </r>
    <r>
      <rPr>
        <vertAlign val="superscript"/>
        <sz val="10"/>
        <rFont val="Arial"/>
        <family val="2"/>
        <charset val="238"/>
      </rPr>
      <t>1</t>
    </r>
  </si>
  <si>
    <r>
      <t xml:space="preserve">Certain plus Level 2 30kom </t>
    </r>
    <r>
      <rPr>
        <vertAlign val="superscript"/>
        <sz val="10"/>
        <rFont val="Arial"/>
        <family val="2"/>
        <charset val="238"/>
      </rPr>
      <t>1</t>
    </r>
  </si>
  <si>
    <r>
      <t xml:space="preserve">Conditioner kit </t>
    </r>
    <r>
      <rPr>
        <vertAlign val="superscript"/>
        <sz val="10"/>
        <rFont val="Arial"/>
        <family val="2"/>
        <charset val="238"/>
      </rPr>
      <t>1</t>
    </r>
  </si>
  <si>
    <r>
      <t xml:space="preserve">Deproteinizer pack 10kom </t>
    </r>
    <r>
      <rPr>
        <vertAlign val="superscript"/>
        <sz val="10"/>
        <rFont val="Arial"/>
        <family val="2"/>
        <charset val="238"/>
      </rPr>
      <t>1</t>
    </r>
  </si>
  <si>
    <r>
      <t xml:space="preserve">Kapice za ABS 500kom </t>
    </r>
    <r>
      <rPr>
        <vertAlign val="superscript"/>
        <sz val="10"/>
        <rFont val="Arial"/>
        <family val="2"/>
        <charset val="238"/>
      </rPr>
      <t>1</t>
    </r>
  </si>
  <si>
    <r>
      <t xml:space="preserve">Kapilare heparinizirane 1000kom </t>
    </r>
    <r>
      <rPr>
        <vertAlign val="superscript"/>
        <sz val="10"/>
        <rFont val="Arial"/>
        <family val="2"/>
        <charset val="238"/>
      </rPr>
      <t>1</t>
    </r>
  </si>
  <si>
    <r>
      <t xml:space="preserve">Kapillary multicap 50komada/kutija </t>
    </r>
    <r>
      <rPr>
        <vertAlign val="superscript"/>
        <sz val="10"/>
        <rFont val="Arial"/>
        <family val="2"/>
        <charset val="238"/>
      </rPr>
      <t>1</t>
    </r>
  </si>
  <si>
    <r>
      <t xml:space="preserve">Stirrers 250kom </t>
    </r>
    <r>
      <rPr>
        <vertAlign val="superscript"/>
        <sz val="10"/>
        <rFont val="Arial"/>
        <family val="2"/>
        <charset val="238"/>
      </rPr>
      <t>1</t>
    </r>
  </si>
  <si>
    <r>
      <t xml:space="preserve">pH electrode fill solution </t>
    </r>
    <r>
      <rPr>
        <vertAlign val="superscript"/>
        <sz val="10"/>
        <rFont val="Arial"/>
        <family val="2"/>
        <charset val="238"/>
      </rPr>
      <t>1</t>
    </r>
  </si>
  <si>
    <r>
      <t xml:space="preserve">Referent electrode fill solution </t>
    </r>
    <r>
      <rPr>
        <vertAlign val="superscript"/>
        <sz val="10"/>
        <rFont val="Arial"/>
        <family val="2"/>
        <charset val="238"/>
      </rPr>
      <t>1</t>
    </r>
  </si>
  <si>
    <t>Refill electrode Na/K/Ca</t>
  </si>
  <si>
    <r>
      <t xml:space="preserve">Wash Pack </t>
    </r>
    <r>
      <rPr>
        <vertAlign val="superscript"/>
        <sz val="10"/>
        <rFont val="Arial"/>
        <family val="2"/>
        <charset val="238"/>
      </rPr>
      <t>1</t>
    </r>
  </si>
  <si>
    <r>
      <t>Test trake za urin, određivanje: leukociti, krv, proteini, glukoza, ketoni, specifična težina, urobilinogen, bilirubin, pH, nitriti; 100 kom/pak</t>
    </r>
    <r>
      <rPr>
        <vertAlign val="superscript"/>
        <sz val="10"/>
        <rFont val="Arial"/>
        <family val="2"/>
        <charset val="238"/>
      </rPr>
      <t>3</t>
    </r>
  </si>
  <si>
    <t>Kontrolne otopine za urinske trake, 2 razine</t>
  </si>
  <si>
    <r>
      <t>Vacu-tec kiveta</t>
    </r>
    <r>
      <rPr>
        <vertAlign val="superscript"/>
        <sz val="10"/>
        <rFont val="Arial"/>
        <family val="2"/>
        <charset val="238"/>
      </rPr>
      <t>2</t>
    </r>
  </si>
  <si>
    <t>kom</t>
  </si>
  <si>
    <r>
      <rPr>
        <b/>
        <sz val="10"/>
        <color indexed="8"/>
        <rFont val="Arial"/>
        <family val="2"/>
        <charset val="238"/>
      </rPr>
      <t>Napomena 1:</t>
    </r>
    <r>
      <rPr>
        <sz val="10"/>
        <rFont val="Arial"/>
        <family val="2"/>
        <charset val="238"/>
      </rPr>
      <t xml:space="preserve"> reagensi i potrošni materijal specificirani su za </t>
    </r>
    <r>
      <rPr>
        <sz val="10"/>
        <color indexed="8"/>
        <rFont val="Arial"/>
        <family val="2"/>
        <charset val="238"/>
      </rPr>
      <t xml:space="preserve">analizator RapidLab 348 </t>
    </r>
  </si>
  <si>
    <t>Troškovi instalacije uređaja u laboratorijski informacijski sustav idu na račun isporučitelja.</t>
  </si>
  <si>
    <t xml:space="preserve">Uvjeti: 1. priložiti CE-certifikat za aparat; 2. priložiti izjavu da se analizator daje na daljnje korištenje (dok traje ugovor) ; </t>
  </si>
  <si>
    <t xml:space="preserve">3. priložiti potvrdu ovlaštenog servisa o ispravnosti analizatora ne stariju od 3 mjeseca; </t>
  </si>
  <si>
    <t xml:space="preserve">4. priložiti izjavu o osiguranom 24 satnom ovlaštenom servisu opreme  s popisom servisera i brojevima telefona; </t>
  </si>
  <si>
    <t>5. priložiti jednogodišnju garanciju na opremu koja uključuje besplatne rezervne dijelove i uslugu servisa.</t>
  </si>
  <si>
    <r>
      <rPr>
        <b/>
        <sz val="10"/>
        <color indexed="8"/>
        <rFont val="Arial"/>
        <family val="2"/>
        <charset val="238"/>
      </rPr>
      <t>Napomena 2:</t>
    </r>
    <r>
      <rPr>
        <sz val="10"/>
        <rFont val="Arial"/>
        <family val="2"/>
        <charset val="238"/>
      </rPr>
      <t xml:space="preserve"> reagensi i potrošni materijal specificirani su za </t>
    </r>
    <r>
      <rPr>
        <sz val="10"/>
        <color indexed="8"/>
        <rFont val="Arial"/>
        <family val="2"/>
        <charset val="238"/>
      </rPr>
      <t xml:space="preserve">analizator VesMatic 20 </t>
    </r>
  </si>
  <si>
    <r>
      <rPr>
        <b/>
        <sz val="10"/>
        <color indexed="8"/>
        <rFont val="Arial"/>
        <family val="2"/>
        <charset val="238"/>
      </rPr>
      <t>Napomena 3</t>
    </r>
    <r>
      <rPr>
        <sz val="10"/>
        <rFont val="Arial"/>
        <family val="2"/>
        <charset val="238"/>
      </rPr>
      <t xml:space="preserve">: reagensi i potrošni materijal specificirani su za </t>
    </r>
    <r>
      <rPr>
        <sz val="10"/>
        <color indexed="8"/>
        <rFont val="Arial"/>
        <family val="2"/>
        <charset val="238"/>
      </rPr>
      <t xml:space="preserve">analizator Clinitek Advantus </t>
    </r>
  </si>
  <si>
    <t xml:space="preserve">Moguće je ponuditi iste ili jednakovrijedne reagense uz davanje 2 aparata (brzina analize: 500 trakica na sat) pripadajuće opreme na korištenje. </t>
  </si>
  <si>
    <r>
      <t xml:space="preserve">     Reagensi za pH, plinsku analizu, urin i sedimentaciju    
    </t>
    </r>
    <r>
      <rPr>
        <sz val="11"/>
        <rFont val="Arial"/>
        <family val="2"/>
        <charset val="238"/>
      </rPr>
      <t xml:space="preserve"> reagensi moraju odgovarati aparatima koji su u vlasništvu bolnice: Rapid Lab 348, Clinitek Advantus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i Ves-Matic 20</t>
    </r>
    <r>
      <rPr>
        <vertAlign val="superscript"/>
        <sz val="11"/>
        <rFont val="Arial"/>
        <family val="2"/>
        <charset val="238"/>
      </rPr>
      <t xml:space="preserve">3  </t>
    </r>
  </si>
  <si>
    <t>Ukupna vrijednost (s i bez PDV-a):</t>
  </si>
  <si>
    <t xml:space="preserve">Moguće je ponuditi iste ili jednakovrijedne reagense uz davanje  4 aparata (sa zasebno izmjenjivim elektrodama, volumen uzorka do 100uL, </t>
  </si>
  <si>
    <t xml:space="preserve">mogućnost analize dijalizata) i pripadajuće opreme na korištenje. </t>
  </si>
  <si>
    <t xml:space="preserve">Uvjeti: 1. priložiti CE-certifikat za aparat; 2. priložiti izjavu da se analizator daje na daljnje korištenje (dok traje ugovor); </t>
  </si>
  <si>
    <t xml:space="preserve"> opreme na korištenje. </t>
  </si>
  <si>
    <t xml:space="preserve">Moguće je ponuditi iste ili jednakovrijedne reagense uz davanje 2 aparata (kapaciteta 20 epruveta sa automatskim mješanjem) i pripadajuće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</si>
</sst>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" fillId="0" borderId="0"/>
  </cellStyleXfs>
  <cellXfs count="7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vertical="center" wrapText="1"/>
    </xf>
    <xf numFmtId="0" fontId="5" fillId="2" borderId="8" xfId="1" applyNumberFormat="1" applyFont="1" applyFill="1" applyBorder="1" applyAlignment="1" applyProtection="1">
      <alignment vertical="center" wrapText="1"/>
      <protection locked="0"/>
    </xf>
    <xf numFmtId="49" fontId="1" fillId="0" borderId="6" xfId="0" applyNumberFormat="1" applyFont="1" applyBorder="1" applyAlignment="1">
      <alignment horizontal="center" vertical="center"/>
    </xf>
    <xf numFmtId="49" fontId="5" fillId="2" borderId="9" xfId="2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center" wrapText="1"/>
    </xf>
    <xf numFmtId="0" fontId="5" fillId="2" borderId="3" xfId="1" applyNumberFormat="1" applyFont="1" applyFill="1" applyBorder="1" applyAlignment="1" applyProtection="1">
      <alignment vertical="center" wrapText="1"/>
      <protection locked="0"/>
    </xf>
    <xf numFmtId="49" fontId="5" fillId="2" borderId="4" xfId="2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0" fontId="5" fillId="2" borderId="1" xfId="1" applyNumberFormat="1" applyFont="1" applyFill="1" applyBorder="1" applyAlignment="1" applyProtection="1">
      <alignment vertical="center" wrapText="1"/>
      <protection locked="0"/>
    </xf>
    <xf numFmtId="49" fontId="5" fillId="2" borderId="6" xfId="2" applyNumberForma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>
      <alignment horizontal="left" vertical="center"/>
    </xf>
    <xf numFmtId="0" fontId="5" fillId="2" borderId="1" xfId="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left" vertical="center" wrapText="1"/>
    </xf>
    <xf numFmtId="0" fontId="5" fillId="2" borderId="3" xfId="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49" fontId="5" fillId="2" borderId="1" xfId="2" applyNumberForma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1" fillId="2" borderId="0" xfId="0" applyFont="1" applyFill="1"/>
    <xf numFmtId="0" fontId="1" fillId="0" borderId="0" xfId="3" applyFont="1" applyAlignment="1">
      <alignment vertical="center"/>
    </xf>
    <xf numFmtId="49" fontId="1" fillId="0" borderId="0" xfId="3" applyNumberFormat="1" applyFont="1" applyFill="1" applyBorder="1" applyAlignment="1" applyProtection="1">
      <alignment vertical="center"/>
      <protection locked="0"/>
    </xf>
    <xf numFmtId="4" fontId="3" fillId="2" borderId="0" xfId="0" applyNumberFormat="1" applyFont="1" applyFill="1" applyBorder="1"/>
    <xf numFmtId="0" fontId="3" fillId="0" borderId="0" xfId="3" applyFont="1" applyFill="1" applyBorder="1" applyAlignment="1">
      <alignment horizontal="left" vertical="center" wrapText="1"/>
    </xf>
    <xf numFmtId="0" fontId="1" fillId="0" borderId="0" xfId="3" applyFont="1" applyFill="1" applyAlignment="1">
      <alignment horizontal="left" vertical="center" wrapText="1"/>
    </xf>
    <xf numFmtId="49" fontId="1" fillId="0" borderId="0" xfId="3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vertical="center" wrapText="1"/>
    </xf>
    <xf numFmtId="0" fontId="5" fillId="3" borderId="1" xfId="1" applyNumberFormat="1" applyFont="1" applyFill="1" applyBorder="1" applyAlignment="1" applyProtection="1">
      <alignment vertical="center" wrapText="1"/>
      <protection locked="0"/>
    </xf>
    <xf numFmtId="49" fontId="1" fillId="3" borderId="1" xfId="0" applyNumberFormat="1" applyFont="1" applyFill="1" applyBorder="1" applyAlignment="1">
      <alignment horizontal="center" vertical="center"/>
    </xf>
    <xf numFmtId="49" fontId="5" fillId="3" borderId="9" xfId="2" applyNumberFormat="1" applyFont="1" applyFill="1" applyBorder="1" applyAlignment="1" applyProtection="1">
      <alignment horizontal="center" vertical="center"/>
      <protection locked="0"/>
    </xf>
    <xf numFmtId="0" fontId="1" fillId="3" borderId="1" xfId="2" applyNumberFormat="1" applyFont="1" applyFill="1" applyBorder="1" applyAlignment="1" applyProtection="1">
      <alignment vertical="center" wrapText="1"/>
      <protection locked="0"/>
    </xf>
    <xf numFmtId="0" fontId="6" fillId="3" borderId="1" xfId="2" applyNumberFormat="1" applyFont="1" applyFill="1" applyBorder="1" applyAlignment="1" applyProtection="1">
      <alignment vertical="center" wrapText="1"/>
      <protection locked="0"/>
    </xf>
    <xf numFmtId="49" fontId="1" fillId="3" borderId="1" xfId="2" applyNumberFormat="1" applyFont="1" applyFill="1" applyBorder="1" applyAlignment="1" applyProtection="1">
      <alignment vertical="center"/>
      <protection locked="0"/>
    </xf>
    <xf numFmtId="0" fontId="5" fillId="3" borderId="6" xfId="2" applyFill="1" applyBorder="1" applyAlignment="1" applyProtection="1">
      <alignment horizontal="center" vertical="center" wrapText="1"/>
      <protection locked="0"/>
    </xf>
    <xf numFmtId="49" fontId="5" fillId="3" borderId="1" xfId="2" applyNumberFormat="1" applyFont="1" applyFill="1" applyBorder="1" applyAlignment="1" applyProtection="1">
      <alignment horizontal="center" vertical="center"/>
      <protection locked="0"/>
    </xf>
    <xf numFmtId="0" fontId="1" fillId="3" borderId="3" xfId="0" applyNumberFormat="1" applyFont="1" applyFill="1" applyBorder="1" applyAlignment="1">
      <alignment horizontal="left" vertical="center" wrapText="1"/>
    </xf>
    <xf numFmtId="0" fontId="5" fillId="3" borderId="3" xfId="1" applyNumberFormat="1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7" fillId="3" borderId="0" xfId="0" applyNumberFormat="1" applyFont="1" applyFill="1" applyBorder="1" applyAlignment="1">
      <alignment horizontal="left" vertical="center" wrapText="1"/>
    </xf>
    <xf numFmtId="0" fontId="1" fillId="3" borderId="0" xfId="0" applyNumberFormat="1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/>
    <xf numFmtId="4" fontId="1" fillId="3" borderId="1" xfId="0" applyNumberFormat="1" applyFont="1" applyFill="1" applyBorder="1" applyAlignment="1">
      <alignment vertical="center"/>
    </xf>
    <xf numFmtId="0" fontId="0" fillId="3" borderId="0" xfId="0" applyFill="1"/>
    <xf numFmtId="4" fontId="1" fillId="3" borderId="0" xfId="0" applyNumberFormat="1" applyFont="1" applyFill="1" applyBorder="1" applyAlignment="1">
      <alignment vertical="center"/>
    </xf>
    <xf numFmtId="0" fontId="3" fillId="3" borderId="0" xfId="3" applyFont="1" applyFill="1" applyBorder="1" applyAlignment="1">
      <alignment horizontal="left" vertical="center" wrapText="1"/>
    </xf>
    <xf numFmtId="0" fontId="1" fillId="3" borderId="0" xfId="3" applyFont="1" applyFill="1" applyAlignment="1">
      <alignment horizontal="left" vertical="center" wrapText="1"/>
    </xf>
    <xf numFmtId="49" fontId="1" fillId="3" borderId="0" xfId="3" applyNumberFormat="1" applyFont="1" applyFill="1" applyBorder="1" applyAlignment="1">
      <alignment horizontal="center" vertical="center"/>
    </xf>
    <xf numFmtId="49" fontId="1" fillId="3" borderId="0" xfId="3" applyNumberFormat="1" applyFont="1" applyFill="1" applyBorder="1" applyAlignment="1" applyProtection="1">
      <alignment vertical="center"/>
      <protection locked="0"/>
    </xf>
    <xf numFmtId="4" fontId="3" fillId="3" borderId="0" xfId="0" applyNumberFormat="1" applyFont="1" applyFill="1" applyBorder="1"/>
    <xf numFmtId="4" fontId="13" fillId="2" borderId="1" xfId="0" applyNumberFormat="1" applyFont="1" applyFill="1" applyBorder="1" applyAlignment="1" applyProtection="1">
      <alignment vertical="center" wrapText="1"/>
      <protection locked="0"/>
    </xf>
    <xf numFmtId="0" fontId="1" fillId="3" borderId="0" xfId="3" applyFont="1" applyFill="1" applyAlignment="1">
      <alignment vertical="center"/>
    </xf>
    <xf numFmtId="4" fontId="2" fillId="3" borderId="0" xfId="0" applyNumberFormat="1" applyFont="1" applyFill="1" applyBorder="1"/>
    <xf numFmtId="4" fontId="2" fillId="3" borderId="0" xfId="0" applyNumberFormat="1" applyFont="1" applyFill="1" applyProtection="1">
      <protection locked="0"/>
    </xf>
    <xf numFmtId="0" fontId="10" fillId="3" borderId="3" xfId="0" applyNumberFormat="1" applyFont="1" applyFill="1" applyBorder="1" applyAlignment="1">
      <alignment horizontal="left" vertical="center" wrapText="1"/>
    </xf>
    <xf numFmtId="0" fontId="10" fillId="3" borderId="7" xfId="0" applyNumberFormat="1" applyFont="1" applyFill="1" applyBorder="1" applyAlignment="1">
      <alignment horizontal="left" vertical="center" wrapText="1"/>
    </xf>
    <xf numFmtId="0" fontId="10" fillId="3" borderId="4" xfId="0" applyNumberFormat="1" applyFont="1" applyFill="1" applyBorder="1" applyAlignment="1">
      <alignment horizontal="left" vertical="center" wrapText="1"/>
    </xf>
    <xf numFmtId="0" fontId="7" fillId="3" borderId="2" xfId="0" applyNumberFormat="1" applyFont="1" applyFill="1" applyBorder="1" applyAlignment="1">
      <alignment horizontal="center" vertical="center" wrapText="1"/>
    </xf>
  </cellXfs>
  <cellStyles count="4">
    <cellStyle name="Normal 2 2" xfId="2"/>
    <cellStyle name="Normal 4" xfId="1"/>
    <cellStyle name="Normalno" xfId="0" builtinId="0"/>
    <cellStyle name="Normaln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B1" zoomScaleNormal="100" workbookViewId="0">
      <selection activeCell="N16" sqref="N16"/>
    </sheetView>
  </sheetViews>
  <sheetFormatPr defaultRowHeight="14.4" x14ac:dyDescent="0.3"/>
  <cols>
    <col min="1" max="1" width="6.33203125" customWidth="1"/>
    <col min="2" max="2" width="33.5546875" customWidth="1"/>
    <col min="3" max="3" width="13.6640625" customWidth="1"/>
    <col min="4" max="4" width="6.5546875" customWidth="1"/>
    <col min="5" max="5" width="16.6640625" customWidth="1"/>
    <col min="6" max="6" width="15.6640625" customWidth="1"/>
    <col min="7" max="7" width="8.109375" customWidth="1"/>
    <col min="9" max="10" width="10.6640625" customWidth="1"/>
  </cols>
  <sheetData>
    <row r="1" spans="1:10" ht="38.25" customHeigh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7" t="s">
        <v>9</v>
      </c>
    </row>
    <row r="2" spans="1:10" ht="40.5" customHeight="1" x14ac:dyDescent="0.3">
      <c r="A2" s="9"/>
      <c r="B2" s="71" t="s">
        <v>37</v>
      </c>
      <c r="C2" s="72"/>
      <c r="D2" s="72"/>
      <c r="E2" s="72"/>
      <c r="F2" s="72"/>
      <c r="G2" s="72"/>
      <c r="H2" s="72"/>
      <c r="I2" s="72"/>
      <c r="J2" s="73"/>
    </row>
    <row r="3" spans="1:10" ht="19.5" customHeight="1" x14ac:dyDescent="0.3">
      <c r="A3" s="10">
        <v>1</v>
      </c>
      <c r="B3" s="11" t="s">
        <v>10</v>
      </c>
      <c r="C3" s="12"/>
      <c r="D3" s="13" t="s">
        <v>11</v>
      </c>
      <c r="E3" s="14"/>
      <c r="F3" s="14"/>
      <c r="G3" s="15">
        <v>17</v>
      </c>
      <c r="H3" s="67">
        <v>0</v>
      </c>
      <c r="I3" s="16">
        <f>H3*G3</f>
        <v>0</v>
      </c>
      <c r="J3" s="16">
        <f>I3*1.25</f>
        <v>0</v>
      </c>
    </row>
    <row r="4" spans="1:10" ht="19.5" customHeight="1" x14ac:dyDescent="0.3">
      <c r="A4" s="10">
        <f t="shared" ref="A4:A16" si="0">A3+1</f>
        <v>2</v>
      </c>
      <c r="B4" s="17" t="s">
        <v>12</v>
      </c>
      <c r="C4" s="18"/>
      <c r="D4" s="13" t="s">
        <v>11</v>
      </c>
      <c r="E4" s="19"/>
      <c r="F4" s="14"/>
      <c r="G4" s="15">
        <v>6</v>
      </c>
      <c r="H4" s="67">
        <v>0</v>
      </c>
      <c r="I4" s="16">
        <f t="shared" ref="I4:I18" si="1">H4*G4</f>
        <v>0</v>
      </c>
      <c r="J4" s="16">
        <f t="shared" ref="J4:J19" si="2">I4*1.25</f>
        <v>0</v>
      </c>
    </row>
    <row r="5" spans="1:10" ht="19.5" customHeight="1" x14ac:dyDescent="0.3">
      <c r="A5" s="10">
        <f t="shared" si="0"/>
        <v>3</v>
      </c>
      <c r="B5" s="17" t="s">
        <v>13</v>
      </c>
      <c r="C5" s="18"/>
      <c r="D5" s="20" t="s">
        <v>11</v>
      </c>
      <c r="E5" s="19"/>
      <c r="F5" s="14"/>
      <c r="G5" s="21">
        <v>9</v>
      </c>
      <c r="H5" s="67">
        <v>0</v>
      </c>
      <c r="I5" s="16">
        <f t="shared" si="1"/>
        <v>0</v>
      </c>
      <c r="J5" s="16">
        <f t="shared" si="2"/>
        <v>0</v>
      </c>
    </row>
    <row r="6" spans="1:10" ht="19.5" customHeight="1" x14ac:dyDescent="0.3">
      <c r="A6" s="10">
        <f t="shared" si="0"/>
        <v>4</v>
      </c>
      <c r="B6" s="22" t="s">
        <v>14</v>
      </c>
      <c r="C6" s="23"/>
      <c r="D6" s="20" t="s">
        <v>11</v>
      </c>
      <c r="E6" s="47"/>
      <c r="F6" s="14"/>
      <c r="G6" s="21">
        <v>1</v>
      </c>
      <c r="H6" s="67">
        <v>0</v>
      </c>
      <c r="I6" s="16">
        <f t="shared" si="1"/>
        <v>0</v>
      </c>
      <c r="J6" s="16">
        <f t="shared" si="2"/>
        <v>0</v>
      </c>
    </row>
    <row r="7" spans="1:10" ht="19.5" customHeight="1" x14ac:dyDescent="0.3">
      <c r="A7" s="10">
        <f t="shared" si="0"/>
        <v>5</v>
      </c>
      <c r="B7" s="22" t="s">
        <v>15</v>
      </c>
      <c r="C7" s="23"/>
      <c r="D7" s="20" t="s">
        <v>11</v>
      </c>
      <c r="E7" s="47"/>
      <c r="F7" s="14"/>
      <c r="G7" s="21">
        <v>1</v>
      </c>
      <c r="H7" s="67">
        <v>0</v>
      </c>
      <c r="I7" s="16">
        <f t="shared" si="1"/>
        <v>0</v>
      </c>
      <c r="J7" s="16">
        <f t="shared" si="2"/>
        <v>0</v>
      </c>
    </row>
    <row r="8" spans="1:10" ht="19.5" customHeight="1" x14ac:dyDescent="0.3">
      <c r="A8" s="10">
        <f t="shared" si="0"/>
        <v>6</v>
      </c>
      <c r="B8" s="17" t="s">
        <v>16</v>
      </c>
      <c r="C8" s="23"/>
      <c r="D8" s="20" t="s">
        <v>11</v>
      </c>
      <c r="E8" s="47"/>
      <c r="F8" s="24"/>
      <c r="G8" s="21">
        <v>16</v>
      </c>
      <c r="H8" s="67">
        <v>0</v>
      </c>
      <c r="I8" s="16">
        <f t="shared" si="1"/>
        <v>0</v>
      </c>
      <c r="J8" s="16">
        <f t="shared" si="2"/>
        <v>0</v>
      </c>
    </row>
    <row r="9" spans="1:10" ht="19.5" customHeight="1" x14ac:dyDescent="0.3">
      <c r="A9" s="10">
        <f t="shared" si="0"/>
        <v>7</v>
      </c>
      <c r="B9" s="25" t="s">
        <v>17</v>
      </c>
      <c r="C9" s="26"/>
      <c r="D9" s="20" t="s">
        <v>11</v>
      </c>
      <c r="E9" s="48"/>
      <c r="F9" s="24"/>
      <c r="G9" s="21">
        <v>6</v>
      </c>
      <c r="H9" s="67">
        <v>0</v>
      </c>
      <c r="I9" s="16">
        <f t="shared" si="1"/>
        <v>0</v>
      </c>
      <c r="J9" s="16">
        <f t="shared" si="2"/>
        <v>0</v>
      </c>
    </row>
    <row r="10" spans="1:10" ht="19.5" customHeight="1" x14ac:dyDescent="0.3">
      <c r="A10" s="10">
        <f t="shared" si="0"/>
        <v>8</v>
      </c>
      <c r="B10" s="27" t="s">
        <v>18</v>
      </c>
      <c r="C10" s="23"/>
      <c r="D10" s="20" t="s">
        <v>11</v>
      </c>
      <c r="E10" s="49"/>
      <c r="F10" s="14"/>
      <c r="G10" s="21">
        <v>2</v>
      </c>
      <c r="H10" s="67">
        <v>0</v>
      </c>
      <c r="I10" s="16">
        <f t="shared" si="1"/>
        <v>0</v>
      </c>
      <c r="J10" s="16">
        <f t="shared" si="2"/>
        <v>0</v>
      </c>
    </row>
    <row r="11" spans="1:10" ht="19.5" customHeight="1" x14ac:dyDescent="0.3">
      <c r="A11" s="10">
        <f t="shared" si="0"/>
        <v>9</v>
      </c>
      <c r="B11" s="17" t="s">
        <v>19</v>
      </c>
      <c r="C11" s="23"/>
      <c r="D11" s="20" t="s">
        <v>11</v>
      </c>
      <c r="E11" s="49"/>
      <c r="F11" s="24"/>
      <c r="G11" s="21">
        <v>7</v>
      </c>
      <c r="H11" s="67">
        <v>0</v>
      </c>
      <c r="I11" s="16">
        <f t="shared" si="1"/>
        <v>0</v>
      </c>
      <c r="J11" s="16">
        <f t="shared" si="2"/>
        <v>0</v>
      </c>
    </row>
    <row r="12" spans="1:10" ht="19.5" customHeight="1" x14ac:dyDescent="0.3">
      <c r="A12" s="10">
        <f t="shared" si="0"/>
        <v>10</v>
      </c>
      <c r="B12" s="17" t="s">
        <v>20</v>
      </c>
      <c r="C12" s="23"/>
      <c r="D12" s="20" t="s">
        <v>11</v>
      </c>
      <c r="E12" s="49"/>
      <c r="F12" s="14"/>
      <c r="G12" s="21">
        <v>2</v>
      </c>
      <c r="H12" s="67">
        <v>0</v>
      </c>
      <c r="I12" s="16">
        <f t="shared" si="1"/>
        <v>0</v>
      </c>
      <c r="J12" s="16">
        <f t="shared" si="2"/>
        <v>0</v>
      </c>
    </row>
    <row r="13" spans="1:10" ht="19.5" customHeight="1" x14ac:dyDescent="0.3">
      <c r="A13" s="10">
        <f t="shared" si="0"/>
        <v>11</v>
      </c>
      <c r="B13" s="17" t="s">
        <v>21</v>
      </c>
      <c r="C13" s="23"/>
      <c r="D13" s="20" t="s">
        <v>11</v>
      </c>
      <c r="E13" s="49"/>
      <c r="F13" s="14"/>
      <c r="G13" s="21">
        <v>2</v>
      </c>
      <c r="H13" s="67">
        <v>0</v>
      </c>
      <c r="I13" s="16">
        <f t="shared" si="1"/>
        <v>0</v>
      </c>
      <c r="J13" s="16">
        <f t="shared" si="2"/>
        <v>0</v>
      </c>
    </row>
    <row r="14" spans="1:10" ht="26.25" customHeight="1" x14ac:dyDescent="0.3">
      <c r="A14" s="10">
        <f t="shared" si="0"/>
        <v>12</v>
      </c>
      <c r="B14" s="43" t="s">
        <v>22</v>
      </c>
      <c r="C14" s="44"/>
      <c r="D14" s="45"/>
      <c r="E14" s="43"/>
      <c r="F14" s="46"/>
      <c r="G14" s="10">
        <v>2</v>
      </c>
      <c r="H14" s="67">
        <v>0</v>
      </c>
      <c r="I14" s="16">
        <f t="shared" si="1"/>
        <v>0</v>
      </c>
      <c r="J14" s="16">
        <f t="shared" si="2"/>
        <v>0</v>
      </c>
    </row>
    <row r="15" spans="1:10" ht="19.5" customHeight="1" x14ac:dyDescent="0.3">
      <c r="A15" s="10">
        <f t="shared" si="0"/>
        <v>13</v>
      </c>
      <c r="B15" s="17" t="s">
        <v>23</v>
      </c>
      <c r="C15" s="23"/>
      <c r="D15" s="20" t="s">
        <v>11</v>
      </c>
      <c r="E15" s="49"/>
      <c r="F15" s="14"/>
      <c r="G15" s="21">
        <v>16</v>
      </c>
      <c r="H15" s="67">
        <v>0</v>
      </c>
      <c r="I15" s="16">
        <f t="shared" si="1"/>
        <v>0</v>
      </c>
      <c r="J15" s="16">
        <f t="shared" si="2"/>
        <v>0</v>
      </c>
    </row>
    <row r="16" spans="1:10" ht="55.2" x14ac:dyDescent="0.3">
      <c r="A16" s="10">
        <f t="shared" si="0"/>
        <v>14</v>
      </c>
      <c r="B16" s="28" t="s">
        <v>24</v>
      </c>
      <c r="C16" s="29"/>
      <c r="D16" s="30" t="s">
        <v>11</v>
      </c>
      <c r="E16" s="50"/>
      <c r="F16" s="14"/>
      <c r="G16" s="31">
        <v>280</v>
      </c>
      <c r="H16" s="67">
        <v>0</v>
      </c>
      <c r="I16" s="16">
        <f t="shared" si="1"/>
        <v>0</v>
      </c>
      <c r="J16" s="16">
        <f t="shared" si="2"/>
        <v>0</v>
      </c>
    </row>
    <row r="17" spans="1:14" ht="26.4" x14ac:dyDescent="0.3">
      <c r="A17" s="10">
        <v>15</v>
      </c>
      <c r="B17" s="52" t="s">
        <v>25</v>
      </c>
      <c r="C17" s="53"/>
      <c r="D17" s="54"/>
      <c r="E17" s="50"/>
      <c r="F17" s="14"/>
      <c r="G17" s="31">
        <v>1</v>
      </c>
      <c r="H17" s="67">
        <v>0</v>
      </c>
      <c r="I17" s="16">
        <f t="shared" si="1"/>
        <v>0</v>
      </c>
      <c r="J17" s="16">
        <f t="shared" si="2"/>
        <v>0</v>
      </c>
    </row>
    <row r="18" spans="1:14" ht="18.75" customHeight="1" x14ac:dyDescent="0.3">
      <c r="A18" s="10">
        <v>16</v>
      </c>
      <c r="B18" s="17" t="s">
        <v>26</v>
      </c>
      <c r="C18" s="32"/>
      <c r="D18" s="20" t="s">
        <v>27</v>
      </c>
      <c r="E18" s="51"/>
      <c r="F18" s="33"/>
      <c r="G18" s="34">
        <v>7000</v>
      </c>
      <c r="H18" s="67">
        <v>0</v>
      </c>
      <c r="I18" s="16">
        <f t="shared" si="1"/>
        <v>0</v>
      </c>
      <c r="J18" s="16">
        <f t="shared" si="2"/>
        <v>0</v>
      </c>
    </row>
    <row r="19" spans="1:14" s="60" customFormat="1" ht="25.5" customHeight="1" x14ac:dyDescent="0.3">
      <c r="A19" s="35"/>
      <c r="B19" s="74" t="s">
        <v>38</v>
      </c>
      <c r="C19" s="74"/>
      <c r="D19" s="74"/>
      <c r="E19" s="57"/>
      <c r="F19" s="57"/>
      <c r="G19" s="57"/>
      <c r="H19" s="58"/>
      <c r="I19" s="59">
        <f>SUM(I3:I18)</f>
        <v>0</v>
      </c>
      <c r="J19" s="59">
        <f t="shared" si="2"/>
        <v>0</v>
      </c>
    </row>
    <row r="20" spans="1:14" s="60" customFormat="1" x14ac:dyDescent="0.3">
      <c r="A20" s="35"/>
      <c r="B20" s="55"/>
      <c r="C20" s="56"/>
      <c r="D20" s="57"/>
      <c r="E20" s="57"/>
      <c r="F20" s="57"/>
      <c r="G20" s="57"/>
      <c r="H20" s="58"/>
      <c r="I20" s="61"/>
      <c r="J20" s="61"/>
    </row>
    <row r="21" spans="1:14" s="60" customFormat="1" x14ac:dyDescent="0.3">
      <c r="A21" s="35"/>
      <c r="B21" s="62"/>
      <c r="C21" s="63"/>
      <c r="D21" s="63"/>
      <c r="E21" s="63"/>
      <c r="F21" s="64"/>
      <c r="G21" s="65"/>
      <c r="H21" s="58"/>
      <c r="I21" s="58"/>
      <c r="J21" s="66"/>
    </row>
    <row r="22" spans="1:14" s="60" customFormat="1" x14ac:dyDescent="0.3">
      <c r="A22" s="35"/>
      <c r="B22" s="62"/>
      <c r="C22" s="63"/>
      <c r="D22" s="63"/>
      <c r="E22" s="63"/>
      <c r="F22" s="64"/>
      <c r="G22" s="65"/>
      <c r="H22" s="58"/>
      <c r="I22" s="58"/>
      <c r="J22" s="66"/>
    </row>
    <row r="23" spans="1:14" x14ac:dyDescent="0.3">
      <c r="A23" s="35"/>
      <c r="B23" s="40"/>
      <c r="C23" s="41"/>
      <c r="D23" s="41"/>
      <c r="E23" s="41"/>
      <c r="F23" s="42"/>
      <c r="G23" s="38"/>
      <c r="H23" s="36"/>
      <c r="I23" s="36"/>
      <c r="J23" s="39"/>
    </row>
    <row r="24" spans="1:14" x14ac:dyDescent="0.3">
      <c r="A24" s="35"/>
      <c r="B24" s="68" t="s">
        <v>28</v>
      </c>
      <c r="C24" s="62"/>
      <c r="D24" s="63"/>
      <c r="E24" s="63"/>
      <c r="F24" s="63"/>
      <c r="G24" s="64"/>
      <c r="H24" s="65"/>
      <c r="I24" s="58"/>
      <c r="J24" s="58"/>
      <c r="K24" s="66"/>
      <c r="L24" s="69"/>
      <c r="M24" s="69"/>
      <c r="N24" s="70"/>
    </row>
    <row r="25" spans="1:14" x14ac:dyDescent="0.3">
      <c r="A25" s="35"/>
      <c r="B25" s="68" t="s">
        <v>39</v>
      </c>
      <c r="C25" s="62"/>
      <c r="D25" s="63"/>
      <c r="E25" s="63"/>
      <c r="F25" s="63"/>
      <c r="G25" s="64"/>
      <c r="H25" s="65"/>
      <c r="I25" s="58"/>
      <c r="J25" s="58"/>
      <c r="K25" s="66"/>
      <c r="L25" s="69"/>
      <c r="M25" s="69"/>
      <c r="N25" s="70"/>
    </row>
    <row r="26" spans="1:14" x14ac:dyDescent="0.3">
      <c r="A26" s="35"/>
      <c r="B26" s="68" t="s">
        <v>40</v>
      </c>
      <c r="C26" s="62"/>
      <c r="D26" s="63"/>
      <c r="E26" s="63"/>
      <c r="F26" s="63"/>
      <c r="G26" s="64"/>
      <c r="H26" s="65"/>
      <c r="I26" s="58"/>
      <c r="J26" s="58"/>
      <c r="K26" s="66"/>
      <c r="L26" s="69"/>
      <c r="M26" s="69"/>
      <c r="N26" s="70"/>
    </row>
    <row r="27" spans="1:14" x14ac:dyDescent="0.3">
      <c r="A27" s="35"/>
      <c r="B27" s="68" t="s">
        <v>29</v>
      </c>
      <c r="C27" s="62"/>
      <c r="D27" s="63"/>
      <c r="E27" s="63"/>
      <c r="F27" s="63"/>
      <c r="G27" s="64"/>
      <c r="H27" s="65"/>
      <c r="I27" s="58"/>
      <c r="J27" s="58"/>
      <c r="K27" s="66"/>
      <c r="L27" s="69"/>
      <c r="M27" s="69"/>
      <c r="N27" s="70"/>
    </row>
    <row r="28" spans="1:14" x14ac:dyDescent="0.3">
      <c r="A28" s="35"/>
      <c r="B28" s="37" t="s">
        <v>41</v>
      </c>
      <c r="C28" s="40"/>
      <c r="D28" s="41"/>
      <c r="E28" s="41"/>
      <c r="F28" s="41"/>
      <c r="G28" s="42"/>
      <c r="H28" s="38"/>
      <c r="I28" s="36"/>
      <c r="J28" s="36"/>
      <c r="K28" s="39"/>
      <c r="L28" s="69"/>
      <c r="M28" s="69"/>
      <c r="N28" s="70"/>
    </row>
    <row r="29" spans="1:14" x14ac:dyDescent="0.3">
      <c r="A29" s="35"/>
      <c r="B29" s="37" t="s">
        <v>31</v>
      </c>
      <c r="C29" s="40"/>
      <c r="D29" s="41"/>
      <c r="E29" s="41"/>
      <c r="F29" s="41"/>
      <c r="G29" s="42"/>
      <c r="H29" s="38"/>
      <c r="I29" s="36"/>
      <c r="J29" s="36"/>
      <c r="K29" s="39"/>
      <c r="L29" s="69"/>
      <c r="M29" s="69"/>
      <c r="N29" s="70"/>
    </row>
    <row r="30" spans="1:14" x14ac:dyDescent="0.3">
      <c r="A30" s="35"/>
      <c r="B30" s="37" t="s">
        <v>32</v>
      </c>
      <c r="C30" s="40"/>
      <c r="D30" s="41"/>
      <c r="E30" s="41"/>
      <c r="F30" s="41"/>
      <c r="G30" s="42"/>
      <c r="H30" s="38"/>
      <c r="I30" s="36"/>
      <c r="J30" s="36"/>
      <c r="K30" s="39"/>
      <c r="L30" s="69"/>
      <c r="M30" s="69"/>
      <c r="N30" s="70"/>
    </row>
    <row r="31" spans="1:14" x14ac:dyDescent="0.3">
      <c r="A31" s="35"/>
      <c r="B31" s="37" t="s">
        <v>33</v>
      </c>
      <c r="C31" s="40"/>
      <c r="D31" s="41"/>
      <c r="E31" s="41"/>
      <c r="F31" s="41"/>
      <c r="G31" s="42"/>
      <c r="H31" s="38"/>
      <c r="I31" s="36"/>
      <c r="J31" s="36"/>
      <c r="K31" s="39"/>
      <c r="L31" s="69"/>
      <c r="M31" s="69"/>
      <c r="N31" s="70"/>
    </row>
    <row r="32" spans="1:14" x14ac:dyDescent="0.3">
      <c r="A32" s="35"/>
      <c r="B32" s="40"/>
      <c r="C32" s="41"/>
      <c r="D32" s="41"/>
      <c r="E32" s="41"/>
      <c r="F32" s="42"/>
      <c r="G32" s="38"/>
      <c r="H32" s="36"/>
      <c r="I32" s="36"/>
      <c r="J32" s="39"/>
    </row>
    <row r="33" spans="1:11" x14ac:dyDescent="0.3">
      <c r="A33" s="35"/>
      <c r="B33" s="68" t="s">
        <v>34</v>
      </c>
      <c r="C33" s="63"/>
      <c r="D33" s="63"/>
      <c r="E33" s="63"/>
      <c r="F33" s="64"/>
      <c r="G33" s="65"/>
      <c r="H33" s="58"/>
      <c r="I33" s="36"/>
      <c r="J33" s="36"/>
      <c r="K33" s="39"/>
    </row>
    <row r="34" spans="1:11" x14ac:dyDescent="0.3">
      <c r="A34" s="35"/>
      <c r="B34" s="68" t="s">
        <v>43</v>
      </c>
      <c r="C34" s="62"/>
      <c r="D34" s="63"/>
      <c r="E34" s="63"/>
      <c r="F34" s="63"/>
      <c r="G34" s="64"/>
      <c r="H34" s="65"/>
      <c r="I34" s="58"/>
      <c r="J34" s="58"/>
      <c r="K34" s="39"/>
    </row>
    <row r="35" spans="1:11" x14ac:dyDescent="0.3">
      <c r="A35" s="35"/>
      <c r="B35" s="68" t="s">
        <v>42</v>
      </c>
      <c r="C35" s="62"/>
      <c r="D35" s="63"/>
      <c r="E35" s="63"/>
      <c r="F35" s="63"/>
      <c r="G35" s="64"/>
      <c r="H35" s="65"/>
      <c r="I35" s="58"/>
      <c r="J35" s="58"/>
      <c r="K35" s="39"/>
    </row>
    <row r="36" spans="1:11" x14ac:dyDescent="0.3">
      <c r="A36" s="35"/>
      <c r="B36" s="37" t="s">
        <v>29</v>
      </c>
      <c r="C36" s="40"/>
      <c r="D36" s="41"/>
      <c r="E36" s="41"/>
      <c r="F36" s="41"/>
      <c r="G36" s="42"/>
      <c r="H36" s="38"/>
      <c r="I36" s="36"/>
      <c r="J36" s="36"/>
      <c r="K36" s="39"/>
    </row>
    <row r="37" spans="1:11" x14ac:dyDescent="0.3">
      <c r="A37" s="35"/>
      <c r="B37" s="37" t="s">
        <v>30</v>
      </c>
      <c r="C37" s="40"/>
      <c r="D37" s="41"/>
      <c r="E37" s="41"/>
      <c r="F37" s="41"/>
      <c r="G37" s="42"/>
      <c r="H37" s="38"/>
      <c r="I37" s="36"/>
      <c r="J37" s="36"/>
      <c r="K37" s="39"/>
    </row>
    <row r="38" spans="1:11" x14ac:dyDescent="0.3">
      <c r="A38" s="35"/>
      <c r="B38" s="37" t="s">
        <v>31</v>
      </c>
      <c r="C38" s="40"/>
      <c r="D38" s="41"/>
      <c r="E38" s="41"/>
      <c r="F38" s="41"/>
      <c r="G38" s="42"/>
      <c r="H38" s="38"/>
      <c r="I38" s="36"/>
      <c r="J38" s="36"/>
      <c r="K38" s="39"/>
    </row>
    <row r="39" spans="1:11" x14ac:dyDescent="0.3">
      <c r="A39" s="35"/>
      <c r="B39" s="37" t="s">
        <v>32</v>
      </c>
      <c r="C39" s="40"/>
      <c r="D39" s="41"/>
      <c r="E39" s="41"/>
      <c r="F39" s="41"/>
      <c r="G39" s="42"/>
      <c r="H39" s="38"/>
      <c r="I39" s="36"/>
      <c r="J39" s="36"/>
      <c r="K39" s="39"/>
    </row>
    <row r="40" spans="1:11" x14ac:dyDescent="0.3">
      <c r="A40" s="35"/>
      <c r="B40" s="37" t="s">
        <v>33</v>
      </c>
      <c r="C40" s="40"/>
      <c r="D40" s="41"/>
      <c r="E40" s="41"/>
      <c r="F40" s="41"/>
      <c r="G40" s="42"/>
      <c r="H40" s="38"/>
      <c r="I40" s="36"/>
      <c r="J40" s="36"/>
      <c r="K40" s="39"/>
    </row>
    <row r="41" spans="1:11" x14ac:dyDescent="0.3">
      <c r="A41" s="35"/>
      <c r="B41" s="40"/>
      <c r="C41" s="41"/>
      <c r="D41" s="41"/>
      <c r="E41" s="41"/>
      <c r="F41" s="42"/>
      <c r="G41" s="38"/>
      <c r="H41" s="36"/>
      <c r="I41" s="36"/>
      <c r="J41" s="39"/>
    </row>
    <row r="42" spans="1:11" x14ac:dyDescent="0.3">
      <c r="A42" s="35"/>
      <c r="B42" s="68" t="s">
        <v>35</v>
      </c>
      <c r="C42" s="62"/>
      <c r="D42" s="63"/>
      <c r="E42" s="63"/>
      <c r="F42" s="63"/>
      <c r="G42" s="64"/>
      <c r="H42" s="65"/>
      <c r="I42" s="58"/>
      <c r="J42" s="58"/>
    </row>
    <row r="43" spans="1:11" x14ac:dyDescent="0.3">
      <c r="A43" s="35"/>
      <c r="B43" s="68" t="s">
        <v>36</v>
      </c>
      <c r="C43" s="62"/>
      <c r="D43" s="63"/>
      <c r="E43" s="63"/>
      <c r="F43" s="63"/>
      <c r="G43" s="64"/>
      <c r="H43" s="65"/>
      <c r="I43" s="58"/>
      <c r="J43" s="58"/>
    </row>
    <row r="44" spans="1:11" x14ac:dyDescent="0.3">
      <c r="B44" s="68" t="s">
        <v>29</v>
      </c>
      <c r="C44" s="62"/>
      <c r="D44" s="63"/>
      <c r="E44" s="63"/>
      <c r="F44" s="63"/>
      <c r="G44" s="64"/>
      <c r="H44" s="65"/>
      <c r="I44" s="58"/>
      <c r="J44" s="58"/>
    </row>
    <row r="45" spans="1:11" x14ac:dyDescent="0.3">
      <c r="B45" s="68" t="s">
        <v>30</v>
      </c>
      <c r="C45" s="62"/>
      <c r="D45" s="63"/>
      <c r="E45" s="63"/>
      <c r="F45" s="63"/>
      <c r="G45" s="64"/>
      <c r="H45" s="65"/>
      <c r="I45" s="58"/>
      <c r="J45" s="58"/>
    </row>
    <row r="46" spans="1:11" x14ac:dyDescent="0.3">
      <c r="B46" s="68" t="s">
        <v>31</v>
      </c>
      <c r="C46" s="62"/>
      <c r="D46" s="63"/>
      <c r="E46" s="63"/>
      <c r="F46" s="63"/>
      <c r="G46" s="64"/>
      <c r="H46" s="65"/>
      <c r="I46" s="58"/>
      <c r="J46" s="58"/>
    </row>
    <row r="47" spans="1:11" x14ac:dyDescent="0.3">
      <c r="B47" s="68" t="s">
        <v>32</v>
      </c>
      <c r="C47" s="62"/>
      <c r="D47" s="63"/>
      <c r="E47" s="63"/>
      <c r="F47" s="63"/>
      <c r="G47" s="64"/>
      <c r="H47" s="65"/>
      <c r="I47" s="58"/>
      <c r="J47" s="58"/>
    </row>
    <row r="48" spans="1:11" x14ac:dyDescent="0.3">
      <c r="B48" s="68" t="s">
        <v>33</v>
      </c>
      <c r="C48" s="62"/>
      <c r="D48" s="63"/>
      <c r="E48" s="63"/>
      <c r="F48" s="63"/>
      <c r="G48" s="64"/>
      <c r="H48" s="65"/>
      <c r="I48" s="58"/>
      <c r="J48" s="58"/>
    </row>
  </sheetData>
  <mergeCells count="2">
    <mergeCell ref="B2:J2"/>
    <mergeCell ref="B19:D19"/>
  </mergeCells>
  <pageMargins left="0.7" right="0.7" top="0.75" bottom="0.75" header="0.3" footer="0.3"/>
  <pageSetup paperSize="9" scale="9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Radaković</dc:creator>
  <cp:lastModifiedBy>Mario Budija</cp:lastModifiedBy>
  <cp:lastPrinted>2016-06-27T06:52:29Z</cp:lastPrinted>
  <dcterms:created xsi:type="dcterms:W3CDTF">2016-06-27T06:37:42Z</dcterms:created>
  <dcterms:modified xsi:type="dcterms:W3CDTF">2016-07-04T07:20:09Z</dcterms:modified>
</cp:coreProperties>
</file>